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для сайта 20.06.2022\"/>
    </mc:Choice>
  </mc:AlternateContent>
  <bookViews>
    <workbookView xWindow="0" yWindow="0" windowWidth="16380" windowHeight="8190" tabRatio="500"/>
  </bookViews>
  <sheets>
    <sheet name="Форма 2 на" sheetId="1" r:id="rId1"/>
    <sheet name="Форма 2 за" sheetId="2" r:id="rId2"/>
  </sheet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0" i="2"/>
  <c r="F29" i="2"/>
  <c r="F28" i="2"/>
  <c r="F27" i="2"/>
  <c r="F26" i="2"/>
  <c r="F25" i="2" l="1"/>
  <c r="F23" i="2" l="1"/>
  <c r="F22" i="2"/>
  <c r="F21" i="2"/>
  <c r="F20" i="2"/>
  <c r="F19" i="2"/>
  <c r="F18" i="2"/>
  <c r="F17" i="2"/>
  <c r="F16" i="2"/>
  <c r="F15" i="2"/>
  <c r="F14" i="2"/>
  <c r="E48" i="2" l="1"/>
  <c r="E47" i="2"/>
  <c r="E46" i="2"/>
  <c r="G45" i="2"/>
  <c r="E45" i="2"/>
  <c r="E44" i="2"/>
  <c r="E43" i="2"/>
  <c r="E42" i="2"/>
  <c r="E41" i="2"/>
  <c r="E40" i="2"/>
  <c r="F39" i="2"/>
  <c r="E39" i="2"/>
  <c r="E38" i="2"/>
  <c r="E37" i="2"/>
  <c r="E36" i="2"/>
  <c r="E35" i="2"/>
  <c r="E33" i="2"/>
  <c r="G33" i="2" s="1"/>
  <c r="F32" i="2"/>
  <c r="E32" i="2"/>
  <c r="F31" i="2"/>
  <c r="E31" i="2"/>
  <c r="G31" i="2" s="1"/>
  <c r="E30" i="2"/>
  <c r="E27" i="2"/>
  <c r="E26" i="2"/>
  <c r="E25" i="2"/>
  <c r="G25" i="2" s="1"/>
  <c r="F24" i="2"/>
  <c r="E24" i="2"/>
  <c r="E23" i="2"/>
  <c r="G23" i="2" s="1"/>
  <c r="E22" i="2"/>
  <c r="G22" i="2" s="1"/>
  <c r="E21" i="2"/>
  <c r="G21" i="2" s="1"/>
  <c r="E20" i="2"/>
  <c r="G20" i="2" s="1"/>
  <c r="E19" i="2"/>
  <c r="G19" i="2" s="1"/>
  <c r="E18" i="2"/>
  <c r="E17" i="2"/>
  <c r="G17" i="2" s="1"/>
  <c r="E16" i="2"/>
  <c r="E15" i="2"/>
  <c r="G14" i="2"/>
  <c r="G15" i="2" s="1"/>
  <c r="E14" i="2"/>
  <c r="E26" i="1"/>
  <c r="E14" i="1"/>
  <c r="E37" i="1"/>
  <c r="E38" i="1"/>
  <c r="E30" i="1"/>
  <c r="G26" i="2" l="1"/>
  <c r="G30" i="2"/>
  <c r="G32" i="2"/>
  <c r="G34" i="2"/>
  <c r="G18" i="2"/>
  <c r="G24" i="2" s="1"/>
  <c r="G28" i="2" s="1"/>
  <c r="G29" i="2" s="1"/>
  <c r="G16" i="2" s="1"/>
  <c r="E27" i="1"/>
  <c r="E17" i="1"/>
  <c r="E36" i="1"/>
  <c r="E23" i="1"/>
  <c r="E16" i="1"/>
  <c r="E48" i="1"/>
  <c r="E47" i="1"/>
  <c r="E46" i="1"/>
  <c r="G45" i="1"/>
  <c r="E45" i="1"/>
  <c r="E44" i="1"/>
  <c r="E43" i="1"/>
  <c r="E42" i="1"/>
  <c r="E41" i="1"/>
  <c r="E40" i="1"/>
  <c r="E39" i="1"/>
  <c r="E35" i="1"/>
  <c r="E33" i="1"/>
  <c r="E32" i="1"/>
  <c r="G32" i="1" s="1"/>
  <c r="E31" i="1"/>
  <c r="E25" i="1"/>
  <c r="E24" i="1"/>
  <c r="E22" i="1"/>
  <c r="E21" i="1"/>
  <c r="G21" i="1" s="1"/>
  <c r="E20" i="1"/>
  <c r="E19" i="1"/>
  <c r="E18" i="1"/>
  <c r="E15" i="1"/>
  <c r="G14" i="1"/>
  <c r="G18" i="1" s="1"/>
  <c r="G24" i="1" s="1"/>
  <c r="G28" i="1" s="1"/>
  <c r="G29" i="1" s="1"/>
  <c r="G36" i="2" l="1"/>
  <c r="G37" i="2" s="1"/>
  <c r="G38" i="2" s="1"/>
  <c r="G35" i="2"/>
  <c r="G17" i="1"/>
  <c r="G23" i="1"/>
  <c r="G31" i="1"/>
  <c r="G20" i="1"/>
  <c r="G22" i="1"/>
  <c r="G26" i="1"/>
  <c r="G30" i="1"/>
  <c r="G33" i="1"/>
  <c r="G25" i="1"/>
  <c r="G34" i="1"/>
  <c r="G19" i="1"/>
  <c r="G16" i="1"/>
  <c r="G15" i="1"/>
  <c r="G27" i="2" l="1"/>
  <c r="G39" i="2"/>
  <c r="G40" i="2" s="1"/>
  <c r="G41" i="2" s="1"/>
  <c r="G43" i="2" s="1"/>
  <c r="G44" i="2" s="1"/>
  <c r="G46" i="2" s="1"/>
  <c r="G47" i="2" s="1"/>
  <c r="G48" i="2" s="1"/>
  <c r="G35" i="1"/>
  <c r="G36" i="1"/>
  <c r="G37" i="1" s="1"/>
  <c r="G38" i="1" s="1"/>
  <c r="G39" i="1" l="1"/>
  <c r="G40" i="1" s="1"/>
  <c r="G41" i="1" s="1"/>
  <c r="G43" i="1" s="1"/>
  <c r="G44" i="1" s="1"/>
  <c r="G46" i="1" s="1"/>
  <c r="G47" i="1" s="1"/>
  <c r="G48" i="1" s="1"/>
  <c r="G27" i="1"/>
</calcChain>
</file>

<file path=xl/sharedStrings.xml><?xml version="1.0" encoding="utf-8"?>
<sst xmlns="http://schemas.openxmlformats.org/spreadsheetml/2006/main" count="242" uniqueCount="59">
  <si>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</si>
  <si>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</si>
  <si>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</si>
  <si>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</si>
  <si>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</si>
  <si>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</si>
  <si>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</si>
  <si>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</si>
  <si>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</si>
  <si>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</si>
  <si>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</si>
  <si>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</si>
  <si>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</si>
  <si>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</si>
  <si>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</si>
  <si>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</si>
  <si>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</si>
  <si>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</si>
  <si>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</si>
  <si>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</si>
  <si>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</si>
  <si>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</si>
  <si>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</si>
  <si>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</si>
  <si>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</si>
  <si>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</si>
  <si>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</si>
  <si>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</si>
  <si>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</si>
  <si>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</si>
  <si>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</si>
  <si>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</si>
  <si>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</si>
  <si>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</si>
  <si>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</si>
  <si>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</si>
  <si>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</si>
  <si>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</si>
  <si>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</si>
  <si>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</si>
  <si>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</si>
  <si>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</si>
  <si>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</si>
  <si>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</si>
  <si>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</si>
  <si>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</si>
  <si>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</si>
  <si>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</si>
  <si>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</si>
  <si>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</si>
  <si>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</si>
  <si>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</si>
  <si>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</si>
  <si>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</si>
  <si>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</si>
  <si>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</si>
  <si>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</si>
  <si>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июль 2021 года</t>
  </si>
  <si>
    <t>на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</si>
</sst>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42" sqref="J42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58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4">
        <f>59333/1000000</f>
        <v>5.9332999999999997E-2</v>
      </c>
      <c r="F14" s="10">
        <f>44454/1000000</f>
        <v>4.4454E-2</v>
      </c>
      <c r="G14" s="4">
        <f>1.125-F14</f>
        <v>1.080546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4">
        <f>16250/1000000</f>
        <v>1.6250000000000001E-2</v>
      </c>
      <c r="F15" s="10">
        <f>49700/1000000</f>
        <v>4.9700000000000001E-2</v>
      </c>
      <c r="G15" s="4">
        <f>2.726-G14</f>
        <v>1.645454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4">
        <f>17/1000000</f>
        <v>1.7E-5</v>
      </c>
      <c r="F16" s="10">
        <f>1596/1000000</f>
        <v>1.596E-3</v>
      </c>
      <c r="G16" s="4">
        <f>G29-F16</f>
        <v>0.98294999999999988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4">
        <f>1300/1000000</f>
        <v>1.2999999999999999E-3</v>
      </c>
      <c r="F17" s="10">
        <f>436/1000000</f>
        <v>4.3600000000000003E-4</v>
      </c>
      <c r="G17" s="4">
        <f>E17-F17</f>
        <v>8.6399999999999997E-4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4">
        <f>37142/1000000</f>
        <v>3.7142000000000001E-2</v>
      </c>
      <c r="F18" s="10">
        <f>125398/1000000</f>
        <v>0.12539800000000001</v>
      </c>
      <c r="G18" s="4">
        <f>G14-0.058</f>
        <v>1.022546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4">
        <f>650/1000000</f>
        <v>6.4999999999999997E-4</v>
      </c>
      <c r="F19" s="10">
        <f>267/1000000</f>
        <v>2.6699999999999998E-4</v>
      </c>
      <c r="G19" s="4">
        <f>E19-F19</f>
        <v>3.8299999999999999E-4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4">
        <f>2370/1000000</f>
        <v>2.3700000000000001E-3</v>
      </c>
      <c r="F20" s="10">
        <f>195/1000000</f>
        <v>1.95E-4</v>
      </c>
      <c r="G20" s="4">
        <f>E20-F20</f>
        <v>2.1750000000000003E-3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4">
        <f>700/1000000</f>
        <v>6.9999999999999999E-4</v>
      </c>
      <c r="F21" s="10">
        <f>194/1000000</f>
        <v>1.94E-4</v>
      </c>
      <c r="G21" s="4">
        <f>E21-F21</f>
        <v>5.0599999999999994E-4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4">
        <f>3685/1000000</f>
        <v>3.6849999999999999E-3</v>
      </c>
      <c r="F22" s="10">
        <f>414/1000000</f>
        <v>4.1399999999999998E-4</v>
      </c>
      <c r="G22" s="4">
        <f>E22-F22</f>
        <v>3.271E-3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4">
        <f>20000/1000000</f>
        <v>0.02</v>
      </c>
      <c r="F23" s="10">
        <f>1670/1000000</f>
        <v>1.67E-3</v>
      </c>
      <c r="G23" s="4">
        <f>E23-F23</f>
        <v>1.8329999999999999E-2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4">
        <f>37141/1000000</f>
        <v>3.7141E-2</v>
      </c>
      <c r="F24" s="10">
        <f>67016/1000000</f>
        <v>6.7016000000000006E-2</v>
      </c>
      <c r="G24" s="4">
        <f>G18-0.038</f>
        <v>0.98454599999999992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4">
        <f>600/1000000</f>
        <v>5.9999999999999995E-4</v>
      </c>
      <c r="F25" s="10">
        <f>396/1000000</f>
        <v>3.9599999999999998E-4</v>
      </c>
      <c r="G25" s="4">
        <f>E25-F25</f>
        <v>2.0399999999999997E-4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4">
        <f>1000/1000000</f>
        <v>1E-3</v>
      </c>
      <c r="F26" s="10">
        <f>83/1000000</f>
        <v>8.2999999999999998E-5</v>
      </c>
      <c r="G26" s="10">
        <f>E26-F26</f>
        <v>9.1700000000000006E-4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4">
        <f>100/1000000</f>
        <v>1E-4</v>
      </c>
      <c r="F27" s="10">
        <f>240/1000000</f>
        <v>2.4000000000000001E-4</v>
      </c>
      <c r="G27" s="4">
        <f>G38-F27</f>
        <v>0.9714379999999998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4">
        <v>0</v>
      </c>
      <c r="F28" s="10">
        <f>0/1000000</f>
        <v>0</v>
      </c>
      <c r="G28" s="4">
        <f>G24-F28</f>
        <v>0.98454599999999992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4">
        <v>0</v>
      </c>
      <c r="F29" s="10">
        <f>0/1000000</f>
        <v>0</v>
      </c>
      <c r="G29" s="4">
        <f>G28-F29</f>
        <v>0.98454599999999992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4">
        <f>3000/1000000</f>
        <v>3.0000000000000001E-3</v>
      </c>
      <c r="F30" s="10">
        <f>2344/1000000</f>
        <v>2.3440000000000002E-3</v>
      </c>
      <c r="G30" s="4">
        <f>E30-F30</f>
        <v>6.559999999999999E-4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4">
        <f>2850/1000000</f>
        <v>2.8500000000000001E-3</v>
      </c>
      <c r="F31" s="10">
        <f>0/1000000</f>
        <v>0</v>
      </c>
      <c r="G31" s="4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4">
        <f>700/1000000</f>
        <v>6.9999999999999999E-4</v>
      </c>
      <c r="F32" s="10">
        <f>0/1000000</f>
        <v>0</v>
      </c>
      <c r="G32" s="4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4">
        <f>195/1000000</f>
        <v>1.95E-4</v>
      </c>
      <c r="F33" s="10">
        <f>43/1000000</f>
        <v>4.3000000000000002E-5</v>
      </c>
      <c r="G33" s="4">
        <f>E33-F33</f>
        <v>1.5200000000000001E-4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4">
        <v>0</v>
      </c>
      <c r="F34" s="10">
        <f>0/1000000</f>
        <v>0</v>
      </c>
      <c r="G34" s="4">
        <f>G14-F34</f>
        <v>1.080546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4">
        <f>100/1000000</f>
        <v>1E-4</v>
      </c>
      <c r="F35" s="10">
        <f>207/1000000</f>
        <v>2.0699999999999999E-4</v>
      </c>
      <c r="G35" s="4">
        <f>G16-F35</f>
        <v>0.98274299999999992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4">
        <f>4800/1000000</f>
        <v>4.7999999999999996E-3</v>
      </c>
      <c r="F36" s="10">
        <f>120/1000000</f>
        <v>1.2E-4</v>
      </c>
      <c r="G36" s="4">
        <f>G16-F36</f>
        <v>0.98282999999999987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4">
        <f>15000/1000000</f>
        <v>1.4999999999999999E-2</v>
      </c>
      <c r="F37" s="10">
        <f>9905/1000000</f>
        <v>9.9050000000000006E-3</v>
      </c>
      <c r="G37" s="4">
        <f>G36-F37</f>
        <v>0.97292499999999982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4">
        <f>1700/1000000</f>
        <v>1.6999999999999999E-3</v>
      </c>
      <c r="F38" s="10">
        <f>1247/1000000</f>
        <v>1.2470000000000001E-3</v>
      </c>
      <c r="G38" s="4">
        <f>G37-F38</f>
        <v>0.97167799999999982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4">
        <f>650/1000000</f>
        <v>6.4999999999999997E-4</v>
      </c>
      <c r="F39" s="10">
        <f>0/1000000</f>
        <v>0</v>
      </c>
      <c r="G39" s="4">
        <f>G38-F39</f>
        <v>0.97167799999999982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4">
        <f>500/1000000</f>
        <v>5.0000000000000001E-4</v>
      </c>
      <c r="F40" s="10">
        <f>64/1000000</f>
        <v>6.3999999999999997E-5</v>
      </c>
      <c r="G40" s="4">
        <f>G39-F40</f>
        <v>0.97161399999999987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4">
        <f>500/1000000</f>
        <v>5.0000000000000001E-4</v>
      </c>
      <c r="F41" s="10">
        <f>643/1000000</f>
        <v>6.4300000000000002E-4</v>
      </c>
      <c r="G41" s="4">
        <f>G40-F41</f>
        <v>0.97097099999999992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81/1000000</f>
        <v>8.1000000000000004E-5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408/1000000</f>
        <v>4.08E-4</v>
      </c>
      <c r="G43" s="13">
        <f>G41-F43</f>
        <v>0.97056299999999995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833/1000000</f>
        <v>8.3299999999999997E-4</v>
      </c>
      <c r="G44" s="13">
        <f>G43-F44</f>
        <v>0.96972999999999998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0/1000000</f>
        <v>0</v>
      </c>
      <c r="G45" s="13">
        <f>G42-F45</f>
        <v>0.987309353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0/1000000</f>
        <v>0</v>
      </c>
      <c r="G46" s="13">
        <f>G44-F46</f>
        <v>0.96972999999999998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52/1000000</f>
        <v>5.1999999999999997E-5</v>
      </c>
      <c r="G47" s="13">
        <f>G46-F47</f>
        <v>0.96967799999999993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52/1000000</f>
        <v>5.1999999999999997E-5</v>
      </c>
      <c r="G48" s="13">
        <f>G47-F48</f>
        <v>0.96962599999999988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2" workbookViewId="0">
      <selection activeCell="F14" sqref="F14:F4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57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10">
        <f>59333/1000000</f>
        <v>5.9332999999999997E-2</v>
      </c>
      <c r="F14" s="10">
        <f>44454/1000000</f>
        <v>4.4454E-2</v>
      </c>
      <c r="G14" s="10">
        <f>1.125-F14</f>
        <v>1.080546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10">
        <f>16250/1000000</f>
        <v>1.6250000000000001E-2</v>
      </c>
      <c r="F15" s="10">
        <f>49700/1000000</f>
        <v>4.9700000000000001E-2</v>
      </c>
      <c r="G15" s="10">
        <f>2.726-G14</f>
        <v>1.645454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10">
        <f>17/1000000</f>
        <v>1.7E-5</v>
      </c>
      <c r="F16" s="10">
        <f>1596/1000000</f>
        <v>1.596E-3</v>
      </c>
      <c r="G16" s="10">
        <f>G29-F16</f>
        <v>0.98294999999999988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10">
        <f>1300/1000000</f>
        <v>1.2999999999999999E-3</v>
      </c>
      <c r="F17" s="10">
        <f>436/1000000</f>
        <v>4.3600000000000003E-4</v>
      </c>
      <c r="G17" s="10">
        <f>E17-F17</f>
        <v>8.6399999999999997E-4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10">
        <f>37142/1000000</f>
        <v>3.7142000000000001E-2</v>
      </c>
      <c r="F18" s="10">
        <f>125398/1000000</f>
        <v>0.12539800000000001</v>
      </c>
      <c r="G18" s="10">
        <f>G14-0.058</f>
        <v>1.022546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10">
        <f>650/1000000</f>
        <v>6.4999999999999997E-4</v>
      </c>
      <c r="F19" s="10">
        <f>267/1000000</f>
        <v>2.6699999999999998E-4</v>
      </c>
      <c r="G19" s="10">
        <f>E19-F19</f>
        <v>3.8299999999999999E-4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10">
        <f>2370/1000000</f>
        <v>2.3700000000000001E-3</v>
      </c>
      <c r="F20" s="10">
        <f>195/1000000</f>
        <v>1.95E-4</v>
      </c>
      <c r="G20" s="10">
        <f>E20-F20</f>
        <v>2.1750000000000003E-3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10">
        <f>700/1000000</f>
        <v>6.9999999999999999E-4</v>
      </c>
      <c r="F21" s="10">
        <f>194/1000000</f>
        <v>1.94E-4</v>
      </c>
      <c r="G21" s="9">
        <f>E21-F21</f>
        <v>5.0599999999999994E-4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10">
        <f>3685/1000000</f>
        <v>3.6849999999999999E-3</v>
      </c>
      <c r="F22" s="10">
        <f>414/1000000</f>
        <v>4.1399999999999998E-4</v>
      </c>
      <c r="G22" s="10">
        <f>E22-F22</f>
        <v>3.271E-3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10">
        <f>20000/1000000</f>
        <v>0.02</v>
      </c>
      <c r="F23" s="10">
        <f>1670/1000000</f>
        <v>1.67E-3</v>
      </c>
      <c r="G23" s="10">
        <f>E23-F23</f>
        <v>1.8329999999999999E-2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10">
        <f>37141/1000000</f>
        <v>3.7141E-2</v>
      </c>
      <c r="F24" s="10">
        <f>67016/1000000</f>
        <v>6.7016000000000006E-2</v>
      </c>
      <c r="G24" s="10">
        <f>G18-0.038</f>
        <v>0.98454599999999992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10">
        <f>600/1000000</f>
        <v>5.9999999999999995E-4</v>
      </c>
      <c r="F25" s="10">
        <f>396/1000000</f>
        <v>3.9599999999999998E-4</v>
      </c>
      <c r="G25" s="10">
        <f>E25-F25</f>
        <v>2.0399999999999997E-4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10">
        <f>1000/1000000</f>
        <v>1E-3</v>
      </c>
      <c r="F26" s="10">
        <f>83/1000000</f>
        <v>8.2999999999999998E-5</v>
      </c>
      <c r="G26" s="10">
        <f>E26-F26</f>
        <v>9.1700000000000006E-4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10">
        <f>100/1000000</f>
        <v>1E-4</v>
      </c>
      <c r="F27" s="10">
        <f>240/1000000</f>
        <v>2.4000000000000001E-4</v>
      </c>
      <c r="G27" s="10">
        <f>G38-F27</f>
        <v>0.9714379999999998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10">
        <v>0</v>
      </c>
      <c r="F28" s="10">
        <f>0/1000000</f>
        <v>0</v>
      </c>
      <c r="G28" s="10">
        <f>G24-F28</f>
        <v>0.98454599999999992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10">
        <v>0</v>
      </c>
      <c r="F29" s="10">
        <f>0/1000000</f>
        <v>0</v>
      </c>
      <c r="G29" s="10">
        <f>G28-F29</f>
        <v>0.98454599999999992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10">
        <f>3000/1000000</f>
        <v>3.0000000000000001E-3</v>
      </c>
      <c r="F30" s="10">
        <f>2344/1000000</f>
        <v>2.3440000000000002E-3</v>
      </c>
      <c r="G30" s="10">
        <f>E30-F30</f>
        <v>6.559999999999999E-4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10">
        <f>2850/1000000</f>
        <v>2.8500000000000001E-3</v>
      </c>
      <c r="F31" s="10">
        <f>0/1000000</f>
        <v>0</v>
      </c>
      <c r="G31" s="10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10">
        <f>700/1000000</f>
        <v>6.9999999999999999E-4</v>
      </c>
      <c r="F32" s="10">
        <f>0/1000000</f>
        <v>0</v>
      </c>
      <c r="G32" s="10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10">
        <f>195/1000000</f>
        <v>1.95E-4</v>
      </c>
      <c r="F33" s="10">
        <f>43/1000000</f>
        <v>4.3000000000000002E-5</v>
      </c>
      <c r="G33" s="10">
        <f>E33-F33</f>
        <v>1.5200000000000001E-4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10">
        <v>0</v>
      </c>
      <c r="F34" s="10">
        <f>0/1000000</f>
        <v>0</v>
      </c>
      <c r="G34" s="10">
        <f>G14-F34</f>
        <v>1.080546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10">
        <f>100/1000000</f>
        <v>1E-4</v>
      </c>
      <c r="F35" s="10">
        <f>207/1000000</f>
        <v>2.0699999999999999E-4</v>
      </c>
      <c r="G35" s="10">
        <f>G16-F35</f>
        <v>0.98274299999999992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10">
        <f>4800/1000000</f>
        <v>4.7999999999999996E-3</v>
      </c>
      <c r="F36" s="10">
        <f>120/1000000</f>
        <v>1.2E-4</v>
      </c>
      <c r="G36" s="10">
        <f>G16-F36</f>
        <v>0.98282999999999987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10">
        <f>15000/1000000</f>
        <v>1.4999999999999999E-2</v>
      </c>
      <c r="F37" s="10">
        <f>9905/1000000</f>
        <v>9.9050000000000006E-3</v>
      </c>
      <c r="G37" s="10">
        <f>G36-F37</f>
        <v>0.97292499999999982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10">
        <f>1700/1000000</f>
        <v>1.6999999999999999E-3</v>
      </c>
      <c r="F38" s="10">
        <f>1247/1000000</f>
        <v>1.2470000000000001E-3</v>
      </c>
      <c r="G38" s="10">
        <f>G37-F38</f>
        <v>0.97167799999999982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10">
        <f>650/1000000</f>
        <v>6.4999999999999997E-4</v>
      </c>
      <c r="F39" s="10">
        <f>0/1000000</f>
        <v>0</v>
      </c>
      <c r="G39" s="10">
        <f>G38-F39</f>
        <v>0.97167799999999982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10">
        <f>500/1000000</f>
        <v>5.0000000000000001E-4</v>
      </c>
      <c r="F40" s="10">
        <f>64/1000000</f>
        <v>6.3999999999999997E-5</v>
      </c>
      <c r="G40" s="10">
        <f>G39-F40</f>
        <v>0.97161399999999987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10">
        <f>500/1000000</f>
        <v>5.0000000000000001E-4</v>
      </c>
      <c r="F41" s="10">
        <f>643/1000000</f>
        <v>6.4300000000000002E-4</v>
      </c>
      <c r="G41" s="10">
        <f>G40-F41</f>
        <v>0.97097099999999992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81/1000000</f>
        <v>8.1000000000000004E-5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408/1000000</f>
        <v>4.08E-4</v>
      </c>
      <c r="G43" s="13">
        <f>G41-F43</f>
        <v>0.97056299999999995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833/1000000</f>
        <v>8.3299999999999997E-4</v>
      </c>
      <c r="G44" s="13">
        <f>G43-F44</f>
        <v>0.96972999999999998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0/1000000</f>
        <v>0</v>
      </c>
      <c r="G45" s="13">
        <f>G42-F45</f>
        <v>0.987309353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0/1000000</f>
        <v>0</v>
      </c>
      <c r="G46" s="13">
        <f>G44-F46</f>
        <v>0.96972999999999998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52/1000000</f>
        <v>5.1999999999999997E-5</v>
      </c>
      <c r="G47" s="13">
        <f>G46-F47</f>
        <v>0.96967799999999993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52/1000000</f>
        <v>5.1999999999999997E-5</v>
      </c>
      <c r="G48" s="13">
        <f>G47-F48</f>
        <v>0.96962599999999988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PTO</dc:creator>
  <dc:description/>
  <cp:lastModifiedBy>User</cp:lastModifiedBy>
  <cp:revision>3</cp:revision>
  <dcterms:created xsi:type="dcterms:W3CDTF">2019-02-11T08:04:00Z</dcterms:created>
  <dcterms:modified xsi:type="dcterms:W3CDTF">2022-06-20T12:58:28Z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